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wnloads\BEDRIFTSO-LØP 2018-2022\"/>
    </mc:Choice>
  </mc:AlternateContent>
  <xr:revisionPtr revIDLastSave="0" documentId="13_ncr:1_{27723202-1601-46B9-8124-6EA4F759A95B}" xr6:coauthVersionLast="47" xr6:coauthVersionMax="47" xr10:uidLastSave="{00000000-0000-0000-0000-000000000000}"/>
  <bookViews>
    <workbookView xWindow="-108" yWindow="-108" windowWidth="23256" windowHeight="12456" xr2:uid="{58E5B717-8347-47E8-92A8-8CAFCA5E1E7A}"/>
  </bookViews>
  <sheets>
    <sheet name="Ark1" sheetId="1" r:id="rId1"/>
  </sheets>
  <definedNames>
    <definedName name="_xlnm.Print_Area" localSheetId="0">'Ark1'!$A$1:$K$75</definedName>
    <definedName name="_xlnm.Print_Titles" localSheetId="0">'Ark1'!$2:$2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3" i="1" l="1"/>
  <c r="J23" i="1"/>
  <c r="H7" i="1"/>
  <c r="I23" i="1"/>
  <c r="G7" i="1"/>
  <c r="F14" i="1" l="1"/>
  <c r="F7" i="1" l="1"/>
  <c r="H24" i="1"/>
  <c r="E7" i="1" l="1"/>
  <c r="D7" i="1"/>
  <c r="C7" i="1"/>
  <c r="E14" i="1"/>
  <c r="G24" i="1" l="1"/>
  <c r="F24" i="1"/>
  <c r="E24" i="1"/>
  <c r="D24" i="1"/>
  <c r="C24" i="1"/>
  <c r="G23" i="1"/>
  <c r="F23" i="1"/>
  <c r="E23" i="1"/>
  <c r="D23" i="1"/>
  <c r="C23" i="1"/>
  <c r="B23" i="1"/>
  <c r="B7" i="1" l="1"/>
  <c r="C14" i="1" l="1"/>
  <c r="B14" i="1"/>
  <c r="D14" i="1"/>
</calcChain>
</file>

<file path=xl/sharedStrings.xml><?xml version="1.0" encoding="utf-8"?>
<sst xmlns="http://schemas.openxmlformats.org/spreadsheetml/2006/main" count="158" uniqueCount="116">
  <si>
    <t>PREMIERTE</t>
  </si>
  <si>
    <t>AKTIVE</t>
  </si>
  <si>
    <t>STARTER INKL. ARR.</t>
  </si>
  <si>
    <t>ARRANGØRER</t>
  </si>
  <si>
    <t>ÅR</t>
  </si>
  <si>
    <t>ANTALL LØP PR. SESONG =</t>
  </si>
  <si>
    <t>ANTALL LØPERE/ARR:</t>
  </si>
  <si>
    <t>SNITT ANTALL LØPERE I SESONGEN- AKTIVE BEDRIFT/ARR</t>
  </si>
  <si>
    <t>ØKNING/NEDGANG</t>
  </si>
  <si>
    <t>GJENNOMSNITT PR. LØP</t>
  </si>
  <si>
    <t>Knut Martinsen</t>
  </si>
  <si>
    <t xml:space="preserve"> LØPERE INKL. ARR.</t>
  </si>
  <si>
    <t>Rankingfører</t>
  </si>
  <si>
    <t>DAMER</t>
  </si>
  <si>
    <t>HERRER</t>
  </si>
  <si>
    <t>KVALIFISERT TILPREMIE</t>
  </si>
  <si>
    <t>ØNSKER IKKE PREMIE</t>
  </si>
  <si>
    <t>IKKE KVAL.TIL  PREMIERTE</t>
  </si>
  <si>
    <t>NETTO STARTENDE</t>
  </si>
  <si>
    <t>ANTALL PREMIERTE FRA 1988 TIL 2019</t>
  </si>
  <si>
    <t>STATISTIKK O-SESONGEN PR. 2021</t>
  </si>
  <si>
    <t>13 LØP</t>
  </si>
  <si>
    <t>7 LØP</t>
  </si>
  <si>
    <t> Løp 1 – Vanlig</t>
  </si>
  <si>
    <t>Følg link</t>
  </si>
  <si>
    <t> Løp 2 – Vanlig </t>
  </si>
  <si>
    <t>Ingeberg skole</t>
  </si>
  <si>
    <t> Løp 3 – Vanlig</t>
  </si>
  <si>
    <t> Løp 4 – Vanlig</t>
  </si>
  <si>
    <t> Løp 5 – Vanlig</t>
  </si>
  <si>
    <t>Løten Kommune</t>
  </si>
  <si>
    <t> Løp 7 – Vanlig</t>
  </si>
  <si>
    <t>Sparebank 1 Østlandet</t>
  </si>
  <si>
    <t>Flyplassen Løten</t>
  </si>
  <si>
    <t> Løp 8 – Vanlig</t>
  </si>
  <si>
    <t>Resultat</t>
  </si>
  <si>
    <t> Løp 9 – Vanlig</t>
  </si>
  <si>
    <t> Løp 10 – Vanlig</t>
  </si>
  <si>
    <t>Hamar Post</t>
  </si>
  <si>
    <t>Kvilheim Sag</t>
  </si>
  <si>
    <t> Løp 11 – Vanlig </t>
  </si>
  <si>
    <t> Løp 12 – Vanlig</t>
  </si>
  <si>
    <t>Mjøs Retail</t>
  </si>
  <si>
    <t> Løp 13 – Vanlig</t>
  </si>
  <si>
    <t> Løp 14 – Vanlig</t>
  </si>
  <si>
    <t>Hamar Kommune</t>
  </si>
  <si>
    <t>St. Olav, Vang </t>
  </si>
  <si>
    <t> Løp 16 – Vanlig</t>
  </si>
  <si>
    <t> Løp 17 – Vanlig</t>
  </si>
  <si>
    <t>Gåsbu</t>
  </si>
  <si>
    <t> Løp 18 – Vanlig</t>
  </si>
  <si>
    <t> Løp 19 – Vanlig</t>
  </si>
  <si>
    <t>20 LØP</t>
  </si>
  <si>
    <t>Dato</t>
  </si>
  <si>
    <t>Tid</t>
  </si>
  <si>
    <t>Arrangør</t>
  </si>
  <si>
    <t>Oppmøte</t>
  </si>
  <si>
    <t>Type løp</t>
  </si>
  <si>
    <t>Påmelding</t>
  </si>
  <si>
    <t>TIR 26.04</t>
  </si>
  <si>
    <t>Vang OL / Mjøs-o</t>
  </si>
  <si>
    <t>Hol barnehage</t>
  </si>
  <si>
    <t>TIR 03.05</t>
  </si>
  <si>
    <t>GENO </t>
  </si>
  <si>
    <t>Moskogen</t>
  </si>
  <si>
    <t>TIR 10.05</t>
  </si>
  <si>
    <t>Arve Hagen</t>
  </si>
  <si>
    <t>Storihlehagan</t>
  </si>
  <si>
    <t>ONS 18.05</t>
  </si>
  <si>
    <t>Telenor BIL</t>
  </si>
  <si>
    <t>TIR 24.05</t>
  </si>
  <si>
    <t>Elverum kommune / EOK</t>
  </si>
  <si>
    <t>Grundset Elverum</t>
  </si>
  <si>
    <t>TIR 31.05</t>
  </si>
  <si>
    <t>Eidsiva/Vang</t>
  </si>
  <si>
    <t> Løp 6 – Par stafett</t>
  </si>
  <si>
    <t>ONS 08.06</t>
  </si>
  <si>
    <t>Kolboden</t>
  </si>
  <si>
    <t>TIR 14.06</t>
  </si>
  <si>
    <t>TIR 21.06</t>
  </si>
  <si>
    <t>Vang OL</t>
  </si>
  <si>
    <t>TIR 28.06</t>
  </si>
  <si>
    <t>TIR 05.07</t>
  </si>
  <si>
    <t xml:space="preserve">Vegvesenet/Vang </t>
  </si>
  <si>
    <t>————————–</t>
  </si>
  <si>
    <r>
      <t>–SOMMERFERIE–</t>
    </r>
    <r>
      <rPr>
        <sz val="10"/>
        <color theme="1"/>
        <rFont val="Arial"/>
        <family val="2"/>
      </rPr>
      <t xml:space="preserve">  </t>
    </r>
  </si>
  <si>
    <t>TIR 02.08</t>
  </si>
  <si>
    <t>Kartverket</t>
  </si>
  <si>
    <t>Vollkoia </t>
  </si>
  <si>
    <t>TIR 09.08</t>
  </si>
  <si>
    <t>Skytterhuset i Løten</t>
  </si>
  <si>
    <t>TIR 16.08</t>
  </si>
  <si>
    <t>Mjøs-O / EOK</t>
  </si>
  <si>
    <t>Skistadion til Strandbygda IL</t>
  </si>
  <si>
    <t>TIR 23.08</t>
  </si>
  <si>
    <t>If / EOK</t>
  </si>
  <si>
    <t>Norsk skogmuseum</t>
  </si>
  <si>
    <t> Løp 15 – Sprint</t>
  </si>
  <si>
    <t>TIR 30.08</t>
  </si>
  <si>
    <t>TIR 06.09</t>
  </si>
  <si>
    <t>Hamar katedralskole</t>
  </si>
  <si>
    <t>Furuberget</t>
  </si>
  <si>
    <t>TIR 13.09</t>
  </si>
  <si>
    <t>Klevfoss</t>
  </si>
  <si>
    <t>TIR 20.09</t>
  </si>
  <si>
    <t>Snertingdal o-lag</t>
  </si>
  <si>
    <t>Pullmyra</t>
  </si>
  <si>
    <t>TIR 27.09</t>
  </si>
  <si>
    <t>Norsk Tipping</t>
  </si>
  <si>
    <t>Stela, Brumunddal</t>
  </si>
  <si>
    <t> Løp 20 – Sprint/Gateløp</t>
  </si>
  <si>
    <t>Resulta</t>
  </si>
  <si>
    <t>TERMINLISTE SESONGEN 2022 + ARR.STEDER</t>
  </si>
  <si>
    <t xml:space="preserve">Takk for  Bedrifts O-sesong 2022.  God jul, og velkommen til en </t>
  </si>
  <si>
    <t>ny sesong i 2023 med enda flere løpere.</t>
  </si>
  <si>
    <t>Furnes,17.10.2022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</si>
</sst>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7"/>
      <color rgb="FFFFFFFF"/>
      <name val="Tahoma"/>
      <family val="2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1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4693EB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/>
    <xf numFmtId="0" fontId="2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right" vertical="center"/>
    </xf>
    <xf numFmtId="0" fontId="0" fillId="0" borderId="0" xfId="0" applyBorder="1"/>
    <xf numFmtId="0" fontId="8" fillId="0" borderId="0" xfId="0" applyFont="1" applyFill="1" applyBorder="1" applyAlignment="1">
      <alignment horizontal="left" vertical="top" wrapText="1"/>
    </xf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3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2" fillId="0" borderId="7" xfId="0" applyFont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14" fillId="5" borderId="9" xfId="0" applyFont="1" applyFill="1" applyBorder="1" applyAlignment="1">
      <alignment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left" vertical="center" wrapText="1"/>
    </xf>
    <xf numFmtId="0" fontId="15" fillId="4" borderId="9" xfId="0" applyFont="1" applyFill="1" applyBorder="1" applyAlignment="1">
      <alignment horizontal="left" vertical="center" wrapText="1"/>
    </xf>
    <xf numFmtId="20" fontId="15" fillId="4" borderId="9" xfId="0" applyNumberFormat="1" applyFont="1" applyFill="1" applyBorder="1" applyAlignment="1">
      <alignment horizontal="left" vertical="center" wrapText="1"/>
    </xf>
    <xf numFmtId="0" fontId="9" fillId="4" borderId="9" xfId="1" applyFill="1" applyBorder="1" applyAlignment="1">
      <alignment horizontal="left" vertical="center" wrapText="1"/>
    </xf>
    <xf numFmtId="0" fontId="9" fillId="4" borderId="9" xfId="1" applyFill="1" applyBorder="1" applyAlignment="1">
      <alignment horizontal="center" vertical="center" wrapText="1"/>
    </xf>
    <xf numFmtId="0" fontId="0" fillId="3" borderId="9" xfId="0" applyFill="1" applyBorder="1" applyAlignment="1">
      <alignment horizontal="left" vertical="center" wrapText="1"/>
    </xf>
    <xf numFmtId="0" fontId="15" fillId="3" borderId="9" xfId="0" applyFont="1" applyFill="1" applyBorder="1" applyAlignment="1">
      <alignment horizontal="left" vertical="center" wrapText="1"/>
    </xf>
    <xf numFmtId="20" fontId="15" fillId="3" borderId="9" xfId="0" applyNumberFormat="1" applyFont="1" applyFill="1" applyBorder="1" applyAlignment="1">
      <alignment horizontal="left" vertical="center" wrapText="1"/>
    </xf>
    <xf numFmtId="0" fontId="9" fillId="3" borderId="9" xfId="1" applyFill="1" applyBorder="1" applyAlignment="1">
      <alignment horizontal="left" vertical="center" wrapText="1"/>
    </xf>
    <xf numFmtId="0" fontId="9" fillId="3" borderId="9" xfId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left" vertical="center" wrapText="1"/>
    </xf>
    <xf numFmtId="0" fontId="16" fillId="4" borderId="9" xfId="0" applyFont="1" applyFill="1" applyBorder="1" applyAlignment="1">
      <alignment horizontal="left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20" fontId="16" fillId="4" borderId="9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38</xdr:row>
      <xdr:rowOff>0</xdr:rowOff>
    </xdr:from>
    <xdr:to>
      <xdr:col>2</xdr:col>
      <xdr:colOff>304800</xdr:colOff>
      <xdr:row>38</xdr:row>
      <xdr:rowOff>299720</xdr:rowOff>
    </xdr:to>
    <xdr:sp macro="" textlink="">
      <xdr:nvSpPr>
        <xdr:cNvPr id="1025" name="AutoShape 1" descr="😎">
          <a:extLst>
            <a:ext uri="{FF2B5EF4-FFF2-40B4-BE49-F238E27FC236}">
              <a16:creationId xmlns:a16="http://schemas.microsoft.com/office/drawing/2014/main" id="{B8EB3AB6-49DC-4F19-8E35-84682496F322}"/>
            </a:ext>
          </a:extLst>
        </xdr:cNvPr>
        <xdr:cNvSpPr>
          <a:spLocks noChangeAspect="1" noChangeArrowheads="1"/>
        </xdr:cNvSpPr>
      </xdr:nvSpPr>
      <xdr:spPr bwMode="auto">
        <a:xfrm>
          <a:off x="4660900" y="2014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311150</xdr:colOff>
      <xdr:row>38</xdr:row>
      <xdr:rowOff>0</xdr:rowOff>
    </xdr:from>
    <xdr:to>
      <xdr:col>3</xdr:col>
      <xdr:colOff>12700</xdr:colOff>
      <xdr:row>38</xdr:row>
      <xdr:rowOff>299720</xdr:rowOff>
    </xdr:to>
    <xdr:sp macro="" textlink="">
      <xdr:nvSpPr>
        <xdr:cNvPr id="1026" name="AutoShape 2" descr="😎">
          <a:extLst>
            <a:ext uri="{FF2B5EF4-FFF2-40B4-BE49-F238E27FC236}">
              <a16:creationId xmlns:a16="http://schemas.microsoft.com/office/drawing/2014/main" id="{280E1B09-54B3-4E27-ACDE-A7157F6E16D7}"/>
            </a:ext>
          </a:extLst>
        </xdr:cNvPr>
        <xdr:cNvSpPr>
          <a:spLocks noChangeAspect="1" noChangeArrowheads="1"/>
        </xdr:cNvSpPr>
      </xdr:nvSpPr>
      <xdr:spPr bwMode="auto">
        <a:xfrm>
          <a:off x="4972050" y="2014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307238</xdr:colOff>
      <xdr:row>38</xdr:row>
      <xdr:rowOff>307848</xdr:rowOff>
    </xdr:to>
    <xdr:sp macro="" textlink="">
      <xdr:nvSpPr>
        <xdr:cNvPr id="2" name="AutoShape 1" descr="😎">
          <a:extLst>
            <a:ext uri="{FF2B5EF4-FFF2-40B4-BE49-F238E27FC236}">
              <a16:creationId xmlns:a16="http://schemas.microsoft.com/office/drawing/2014/main" id="{F7474BDD-DCCC-4461-8627-50D3F6EB73E5}"/>
            </a:ext>
          </a:extLst>
        </xdr:cNvPr>
        <xdr:cNvSpPr>
          <a:spLocks noChangeAspect="1" noChangeArrowheads="1"/>
        </xdr:cNvSpPr>
      </xdr:nvSpPr>
      <xdr:spPr bwMode="auto">
        <a:xfrm>
          <a:off x="8756294" y="7834579"/>
          <a:ext cx="307239" cy="3072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314554</xdr:colOff>
      <xdr:row>38</xdr:row>
      <xdr:rowOff>0</xdr:rowOff>
    </xdr:from>
    <xdr:to>
      <xdr:col>4</xdr:col>
      <xdr:colOff>621792</xdr:colOff>
      <xdr:row>38</xdr:row>
      <xdr:rowOff>307848</xdr:rowOff>
    </xdr:to>
    <xdr:sp macro="" textlink="">
      <xdr:nvSpPr>
        <xdr:cNvPr id="3" name="AutoShape 2" descr="😎">
          <a:extLst>
            <a:ext uri="{FF2B5EF4-FFF2-40B4-BE49-F238E27FC236}">
              <a16:creationId xmlns:a16="http://schemas.microsoft.com/office/drawing/2014/main" id="{EFDF6089-F2AB-468B-8B69-48EF0300B49D}"/>
            </a:ext>
          </a:extLst>
        </xdr:cNvPr>
        <xdr:cNvSpPr>
          <a:spLocks noChangeAspect="1" noChangeArrowheads="1"/>
        </xdr:cNvSpPr>
      </xdr:nvSpPr>
      <xdr:spPr bwMode="auto">
        <a:xfrm>
          <a:off x="9070848" y="7834579"/>
          <a:ext cx="307238" cy="3072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304800</xdr:colOff>
      <xdr:row>39</xdr:row>
      <xdr:rowOff>304800</xdr:rowOff>
    </xdr:to>
    <xdr:sp macro="" textlink="">
      <xdr:nvSpPr>
        <xdr:cNvPr id="4" name="AutoShape 1" descr="😎">
          <a:extLst>
            <a:ext uri="{FF2B5EF4-FFF2-40B4-BE49-F238E27FC236}">
              <a16:creationId xmlns:a16="http://schemas.microsoft.com/office/drawing/2014/main" id="{A0B26B4B-8F19-678C-A000-5EEE851CD510}"/>
            </a:ext>
          </a:extLst>
        </xdr:cNvPr>
        <xdr:cNvSpPr>
          <a:spLocks noChangeAspect="1" noChangeArrowheads="1"/>
        </xdr:cNvSpPr>
      </xdr:nvSpPr>
      <xdr:spPr bwMode="auto">
        <a:xfrm>
          <a:off x="4168140" y="80086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312420</xdr:colOff>
      <xdr:row>39</xdr:row>
      <xdr:rowOff>0</xdr:rowOff>
    </xdr:from>
    <xdr:to>
      <xdr:col>4</xdr:col>
      <xdr:colOff>617220</xdr:colOff>
      <xdr:row>39</xdr:row>
      <xdr:rowOff>304800</xdr:rowOff>
    </xdr:to>
    <xdr:sp macro="" textlink="">
      <xdr:nvSpPr>
        <xdr:cNvPr id="5" name="AutoShape 2" descr="😎">
          <a:extLst>
            <a:ext uri="{FF2B5EF4-FFF2-40B4-BE49-F238E27FC236}">
              <a16:creationId xmlns:a16="http://schemas.microsoft.com/office/drawing/2014/main" id="{D4DFE418-34A8-C23E-3317-8E163F16C11F}"/>
            </a:ext>
          </a:extLst>
        </xdr:cNvPr>
        <xdr:cNvSpPr>
          <a:spLocks noChangeAspect="1" noChangeArrowheads="1"/>
        </xdr:cNvSpPr>
      </xdr:nvSpPr>
      <xdr:spPr bwMode="auto">
        <a:xfrm>
          <a:off x="4480560" y="80086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norgeskart.no/" TargetMode="External"/><Relationship Id="rId18" Type="http://schemas.openxmlformats.org/officeDocument/2006/relationships/hyperlink" Target="http://www.hedoppbedriftsorientering.no/wp-content/uploads/2022/05/Resultater-31052022.pdf" TargetMode="External"/><Relationship Id="rId26" Type="http://schemas.openxmlformats.org/officeDocument/2006/relationships/hyperlink" Target="http://www.hedoppbedriftsorientering.no/?tribe_events=lop-09-22" TargetMode="External"/><Relationship Id="rId39" Type="http://schemas.openxmlformats.org/officeDocument/2006/relationships/hyperlink" Target="http://www.hedoppbedriftsorientering.no/wp-content/uploads/2022/08/Resultater-09082022.pdf" TargetMode="External"/><Relationship Id="rId21" Type="http://schemas.openxmlformats.org/officeDocument/2006/relationships/hyperlink" Target="http://www.hedoppbedriftsorientering.no/wp-content/uploads/2022/06/resultater-08062022.pdf" TargetMode="External"/><Relationship Id="rId34" Type="http://schemas.openxmlformats.org/officeDocument/2006/relationships/hyperlink" Target="https://norgeskart.no/" TargetMode="External"/><Relationship Id="rId42" Type="http://schemas.openxmlformats.org/officeDocument/2006/relationships/hyperlink" Target="http://www.hedoppbedriftsorientering.no/wp-content/uploads/2022/08/Resultater-16082022.pdf" TargetMode="External"/><Relationship Id="rId47" Type="http://schemas.openxmlformats.org/officeDocument/2006/relationships/hyperlink" Target="http://www.hedoppbedriftsorientering.no/?tribe_events=lop-16-22" TargetMode="External"/><Relationship Id="rId50" Type="http://schemas.openxmlformats.org/officeDocument/2006/relationships/hyperlink" Target="http://www.hedoppbedriftsorientering.no/?tribe_events=lop-17-22" TargetMode="External"/><Relationship Id="rId55" Type="http://schemas.openxmlformats.org/officeDocument/2006/relationships/hyperlink" Target="https://norgeskart.no/" TargetMode="External"/><Relationship Id="rId7" Type="http://schemas.openxmlformats.org/officeDocument/2006/relationships/hyperlink" Target="https://norgeskart.no/" TargetMode="External"/><Relationship Id="rId2" Type="http://schemas.openxmlformats.org/officeDocument/2006/relationships/hyperlink" Target="http://www.hedoppbedriftsorientering.no/?tribe_events=lop-01-22" TargetMode="External"/><Relationship Id="rId16" Type="http://schemas.openxmlformats.org/officeDocument/2006/relationships/hyperlink" Target="https://norgeskart.no/" TargetMode="External"/><Relationship Id="rId29" Type="http://schemas.openxmlformats.org/officeDocument/2006/relationships/hyperlink" Target="http://www.hedoppbedriftsorientering.no/?tribe_events=lop-10-22" TargetMode="External"/><Relationship Id="rId11" Type="http://schemas.openxmlformats.org/officeDocument/2006/relationships/hyperlink" Target="http://www.hedoppbedriftsorientering.no/?tribe_events=lop-04-22" TargetMode="External"/><Relationship Id="rId24" Type="http://schemas.openxmlformats.org/officeDocument/2006/relationships/hyperlink" Target="http://www.hedoppbedriftsorientering.no/wp-content/uploads/2022/06/NY-Resultater-14062022.pdf" TargetMode="External"/><Relationship Id="rId32" Type="http://schemas.openxmlformats.org/officeDocument/2006/relationships/hyperlink" Target="http://www.hedoppbedriftsorientering.no/?tribe_events=lop-11-22" TargetMode="External"/><Relationship Id="rId37" Type="http://schemas.openxmlformats.org/officeDocument/2006/relationships/hyperlink" Target="https://norgeskart.no/" TargetMode="External"/><Relationship Id="rId40" Type="http://schemas.openxmlformats.org/officeDocument/2006/relationships/hyperlink" Target="https://www.norgeskart.no/" TargetMode="External"/><Relationship Id="rId45" Type="http://schemas.openxmlformats.org/officeDocument/2006/relationships/hyperlink" Target="http://www.hedoppbedriftsorientering.no/wp-content/uploads/2022/08/Resultater-23082022.pdf" TargetMode="External"/><Relationship Id="rId53" Type="http://schemas.openxmlformats.org/officeDocument/2006/relationships/hyperlink" Target="http://www.hedoppbedriftsorientering.no/?tribe_events=lop-18-22" TargetMode="External"/><Relationship Id="rId58" Type="http://schemas.openxmlformats.org/officeDocument/2006/relationships/hyperlink" Target="https://norgeskart.no/" TargetMode="External"/><Relationship Id="rId5" Type="http://schemas.openxmlformats.org/officeDocument/2006/relationships/hyperlink" Target="http://www.hedoppbedriftsorientering.no/?tribe_events=lop-02-22" TargetMode="External"/><Relationship Id="rId61" Type="http://schemas.openxmlformats.org/officeDocument/2006/relationships/printerSettings" Target="../printerSettings/printerSettings1.bin"/><Relationship Id="rId19" Type="http://schemas.openxmlformats.org/officeDocument/2006/relationships/hyperlink" Target="https://norgeskart.no/" TargetMode="External"/><Relationship Id="rId14" Type="http://schemas.openxmlformats.org/officeDocument/2006/relationships/hyperlink" Target="http://www.hedoppbedriftsorientering.no/?tribe_events=lop-05-22" TargetMode="External"/><Relationship Id="rId22" Type="http://schemas.openxmlformats.org/officeDocument/2006/relationships/hyperlink" Target="https://norgeskart.no/" TargetMode="External"/><Relationship Id="rId27" Type="http://schemas.openxmlformats.org/officeDocument/2006/relationships/hyperlink" Target="http://www.hedoppbedriftsorientering.no/wp-content/uploads/2022/06/NY-Resultater-21062022.pdf" TargetMode="External"/><Relationship Id="rId30" Type="http://schemas.openxmlformats.org/officeDocument/2006/relationships/hyperlink" Target="http://httpd.www/wp-content/Resultater/2022/Resultater%2028062022.PDF" TargetMode="External"/><Relationship Id="rId35" Type="http://schemas.openxmlformats.org/officeDocument/2006/relationships/hyperlink" Target="http://www.hedoppbedriftsorientering.no/?tribe_events=lop-12-22" TargetMode="External"/><Relationship Id="rId43" Type="http://schemas.openxmlformats.org/officeDocument/2006/relationships/hyperlink" Target="https://norgeskart.no/" TargetMode="External"/><Relationship Id="rId48" Type="http://schemas.openxmlformats.org/officeDocument/2006/relationships/hyperlink" Target="http://www.hedoppbedriftsorientering.no/wp-content/uploads/2022/08/Resultat-30082022.pdf" TargetMode="External"/><Relationship Id="rId56" Type="http://schemas.openxmlformats.org/officeDocument/2006/relationships/hyperlink" Target="http://www.hedoppbedriftsorientering.no/?tribe_events=lop-19-22" TargetMode="External"/><Relationship Id="rId8" Type="http://schemas.openxmlformats.org/officeDocument/2006/relationships/hyperlink" Target="http://www.hedoppbedriftsorientering.no/?tribe_events=lop-03-22" TargetMode="External"/><Relationship Id="rId51" Type="http://schemas.openxmlformats.org/officeDocument/2006/relationships/hyperlink" Target="http://www.hedoppbedriftsorientering.no/wp-content/uploads/2022/08/Resultater-06092022.pdf" TargetMode="External"/><Relationship Id="rId3" Type="http://schemas.openxmlformats.org/officeDocument/2006/relationships/hyperlink" Target="http://www.hedoppbedriftsorientering.no/wp-content/Resultater/2022/Resultater%2026042022.PDF" TargetMode="External"/><Relationship Id="rId12" Type="http://schemas.openxmlformats.org/officeDocument/2006/relationships/hyperlink" Target="http://www.hedoppbedriftsorientering.no/wp-content/uploads/2022/05/Resultater-180522.pdf" TargetMode="External"/><Relationship Id="rId17" Type="http://schemas.openxmlformats.org/officeDocument/2006/relationships/hyperlink" Target="https://www.hedoppbedriftsorientering.no/?tribe_events=lop-06-22" TargetMode="External"/><Relationship Id="rId25" Type="http://schemas.openxmlformats.org/officeDocument/2006/relationships/hyperlink" Target="https://norgeskart.no/" TargetMode="External"/><Relationship Id="rId33" Type="http://schemas.openxmlformats.org/officeDocument/2006/relationships/hyperlink" Target="http://www.hedoppbedriftsorientering.no/wp-content/uploads/2022/07/Resultater-05072022.pdf" TargetMode="External"/><Relationship Id="rId38" Type="http://schemas.openxmlformats.org/officeDocument/2006/relationships/hyperlink" Target="http://www.hedoppbedriftsorientering.no/?tribe_events=lop-13-22" TargetMode="External"/><Relationship Id="rId46" Type="http://schemas.openxmlformats.org/officeDocument/2006/relationships/hyperlink" Target="https://norgeskart.no/" TargetMode="External"/><Relationship Id="rId59" Type="http://schemas.openxmlformats.org/officeDocument/2006/relationships/hyperlink" Target="http://www.hedoppbedriftsorientering.no/?tribe_events=lop-19-22-2" TargetMode="External"/><Relationship Id="rId20" Type="http://schemas.openxmlformats.org/officeDocument/2006/relationships/hyperlink" Target="http://www.hedoppbedriftsorientering.no/?tribe_events=lop-07-22" TargetMode="External"/><Relationship Id="rId41" Type="http://schemas.openxmlformats.org/officeDocument/2006/relationships/hyperlink" Target="http://www.hedoppbedriftsorientering.no/?tribe_events=lop-14-vanlig" TargetMode="External"/><Relationship Id="rId54" Type="http://schemas.openxmlformats.org/officeDocument/2006/relationships/hyperlink" Target="http://www.hedoppbedriftsorientering.no/wp-content/uploads/2022/09/Resultater-13092022-ny.pdf" TargetMode="External"/><Relationship Id="rId62" Type="http://schemas.openxmlformats.org/officeDocument/2006/relationships/drawing" Target="../drawings/drawing1.xml"/><Relationship Id="rId1" Type="http://schemas.openxmlformats.org/officeDocument/2006/relationships/hyperlink" Target="https://www.norgeskart.no/" TargetMode="External"/><Relationship Id="rId6" Type="http://schemas.openxmlformats.org/officeDocument/2006/relationships/hyperlink" Target="http://www.hedoppbedriftsorientering.no/wp-content/uploads/2022/04/Resultater-030522.pdf" TargetMode="External"/><Relationship Id="rId15" Type="http://schemas.openxmlformats.org/officeDocument/2006/relationships/hyperlink" Target="http://www.hedoppbedriftsorientering.no/wp-content/uploads/2022/05/Resultater-24052022.pdf" TargetMode="External"/><Relationship Id="rId23" Type="http://schemas.openxmlformats.org/officeDocument/2006/relationships/hyperlink" Target="http://www.hedoppbedriftsorientering.no/?tribe_events=lop-08-22" TargetMode="External"/><Relationship Id="rId28" Type="http://schemas.openxmlformats.org/officeDocument/2006/relationships/hyperlink" Target="https://www.norgeskart.no/" TargetMode="External"/><Relationship Id="rId36" Type="http://schemas.openxmlformats.org/officeDocument/2006/relationships/hyperlink" Target="http://www.hedoppbedriftsorientering.no/wp-content/uploads/2022/08/Resultater-02082022.pdf" TargetMode="External"/><Relationship Id="rId49" Type="http://schemas.openxmlformats.org/officeDocument/2006/relationships/hyperlink" Target="https://norgeskart.no/" TargetMode="External"/><Relationship Id="rId57" Type="http://schemas.openxmlformats.org/officeDocument/2006/relationships/hyperlink" Target="http://www.hedoppbedriftsorientering.no/wp-content/uploads/2022/09/Resultater-20092022.pdf" TargetMode="External"/><Relationship Id="rId10" Type="http://schemas.openxmlformats.org/officeDocument/2006/relationships/hyperlink" Target="https://www.norgeskart.no/" TargetMode="External"/><Relationship Id="rId31" Type="http://schemas.openxmlformats.org/officeDocument/2006/relationships/hyperlink" Target="https://www.norgeskart.no/" TargetMode="External"/><Relationship Id="rId44" Type="http://schemas.openxmlformats.org/officeDocument/2006/relationships/hyperlink" Target="http://www.hedoppbedriftsorientering.no/?tribe_events=lop-15-22" TargetMode="External"/><Relationship Id="rId52" Type="http://schemas.openxmlformats.org/officeDocument/2006/relationships/hyperlink" Target="https://norgeskart.no/" TargetMode="External"/><Relationship Id="rId60" Type="http://schemas.openxmlformats.org/officeDocument/2006/relationships/hyperlink" Target="http://www.hedoppbedriftsorientering.no/wp-content/uploads/2022/09/Resultater-27092022-revidert.pdf" TargetMode="External"/><Relationship Id="rId4" Type="http://schemas.openxmlformats.org/officeDocument/2006/relationships/hyperlink" Target="https://norgeskart.no/" TargetMode="External"/><Relationship Id="rId9" Type="http://schemas.openxmlformats.org/officeDocument/2006/relationships/hyperlink" Target="http://www.hedoppbedriftsorientering.no/wp-content/uploads/2022/05/Resultatliste-1005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8F1FE-30A1-42B7-8905-7B644EBDB8B9}">
  <dimension ref="A2:N75"/>
  <sheetViews>
    <sheetView tabSelected="1" topLeftCell="A5" workbookViewId="0">
      <selection sqref="A1:K75"/>
    </sheetView>
  </sheetViews>
  <sheetFormatPr baseColWidth="10" defaultRowHeight="14.4" x14ac:dyDescent="0.3"/>
  <cols>
    <col min="1" max="1" width="32.21875" customWidth="1"/>
    <col min="2" max="2" width="11.44140625" customWidth="1"/>
    <col min="3" max="4" width="8.5546875" customWidth="1"/>
    <col min="5" max="5" width="12.109375" customWidth="1"/>
    <col min="6" max="6" width="12.44140625" customWidth="1"/>
    <col min="7" max="7" width="9.6640625" customWidth="1"/>
    <col min="8" max="8" width="8.5546875" customWidth="1"/>
    <col min="9" max="9" width="10.109375" customWidth="1"/>
    <col min="10" max="11" width="8.5546875" customWidth="1"/>
  </cols>
  <sheetData>
    <row r="2" spans="1:13" ht="23.1" x14ac:dyDescent="0.45">
      <c r="A2" s="67" t="s">
        <v>20</v>
      </c>
      <c r="B2" s="67"/>
      <c r="C2" s="67"/>
      <c r="D2" s="67"/>
      <c r="E2" s="67"/>
      <c r="F2" s="67"/>
    </row>
    <row r="3" spans="1:13" ht="15" thickBot="1" x14ac:dyDescent="0.35"/>
    <row r="4" spans="1:13" ht="18" thickBot="1" x14ac:dyDescent="0.4">
      <c r="A4" s="20"/>
      <c r="B4" s="27">
        <v>2015</v>
      </c>
      <c r="C4" s="27">
        <v>2016</v>
      </c>
      <c r="D4" s="27">
        <v>2017</v>
      </c>
      <c r="E4" s="29">
        <v>2018</v>
      </c>
      <c r="F4" s="29">
        <v>2019</v>
      </c>
      <c r="G4" s="27">
        <v>2020</v>
      </c>
      <c r="H4" s="29">
        <v>2021</v>
      </c>
      <c r="I4" s="46">
        <v>2022</v>
      </c>
    </row>
    <row r="5" spans="1:13" ht="17.399999999999999" x14ac:dyDescent="0.35">
      <c r="A5" s="21" t="s">
        <v>2</v>
      </c>
      <c r="B5" s="22">
        <v>3913</v>
      </c>
      <c r="C5" s="22">
        <v>4223</v>
      </c>
      <c r="D5" s="23">
        <v>3847</v>
      </c>
      <c r="E5" s="30">
        <v>3434</v>
      </c>
      <c r="F5" s="36">
        <v>3460</v>
      </c>
      <c r="G5" s="39">
        <v>771</v>
      </c>
      <c r="H5" s="45">
        <v>1524</v>
      </c>
      <c r="I5" s="47">
        <v>2366</v>
      </c>
    </row>
    <row r="6" spans="1:13" ht="17.399999999999999" x14ac:dyDescent="0.35">
      <c r="A6" s="21" t="s">
        <v>3</v>
      </c>
      <c r="B6" s="22"/>
      <c r="C6" s="22"/>
      <c r="D6" s="23"/>
      <c r="E6" s="26">
        <v>145</v>
      </c>
      <c r="F6" s="37">
        <v>140</v>
      </c>
      <c r="G6" s="33">
        <v>45</v>
      </c>
      <c r="H6" s="37">
        <v>104</v>
      </c>
      <c r="I6" s="47">
        <v>93</v>
      </c>
    </row>
    <row r="7" spans="1:13" ht="17.399999999999999" x14ac:dyDescent="0.35">
      <c r="A7" s="21" t="s">
        <v>18</v>
      </c>
      <c r="B7" s="22">
        <f>B5-B6</f>
        <v>3913</v>
      </c>
      <c r="C7" s="22">
        <f t="shared" ref="C7:E7" si="0">C5-C6</f>
        <v>4223</v>
      </c>
      <c r="D7" s="22">
        <f t="shared" si="0"/>
        <v>3847</v>
      </c>
      <c r="E7" s="23">
        <f t="shared" si="0"/>
        <v>3289</v>
      </c>
      <c r="F7" s="37">
        <f>F5-F6</f>
        <v>3320</v>
      </c>
      <c r="G7" s="33">
        <f>G5-G6</f>
        <v>726</v>
      </c>
      <c r="H7" s="37">
        <f>H5-H6</f>
        <v>1420</v>
      </c>
      <c r="I7" s="1">
        <v>2273</v>
      </c>
    </row>
    <row r="8" spans="1:13" ht="17.399999999999999" x14ac:dyDescent="0.35">
      <c r="A8" s="21" t="s">
        <v>13</v>
      </c>
      <c r="B8" s="22"/>
      <c r="C8" s="22"/>
      <c r="D8" s="23"/>
      <c r="E8" s="23"/>
      <c r="F8" s="37">
        <v>1083</v>
      </c>
      <c r="G8" s="33">
        <v>231</v>
      </c>
      <c r="H8" s="37">
        <v>480</v>
      </c>
      <c r="I8" s="47">
        <v>805</v>
      </c>
    </row>
    <row r="9" spans="1:13" ht="17.399999999999999" x14ac:dyDescent="0.35">
      <c r="A9" s="21" t="s">
        <v>14</v>
      </c>
      <c r="B9" s="22"/>
      <c r="C9" s="22"/>
      <c r="D9" s="23"/>
      <c r="E9" s="23"/>
      <c r="F9" s="37">
        <v>2237</v>
      </c>
      <c r="G9" s="33">
        <v>495</v>
      </c>
      <c r="H9" s="37">
        <v>940</v>
      </c>
      <c r="I9" s="47">
        <v>1468</v>
      </c>
    </row>
    <row r="10" spans="1:13" ht="17.399999999999999" x14ac:dyDescent="0.35">
      <c r="A10" s="21" t="s">
        <v>11</v>
      </c>
      <c r="B10" s="25">
        <v>431</v>
      </c>
      <c r="C10" s="25">
        <v>438</v>
      </c>
      <c r="D10" s="26">
        <v>456</v>
      </c>
      <c r="E10" s="30">
        <v>409</v>
      </c>
      <c r="F10" s="38">
        <v>392</v>
      </c>
      <c r="G10" s="33">
        <v>214</v>
      </c>
      <c r="H10" s="37">
        <v>266</v>
      </c>
      <c r="I10" s="47">
        <v>284</v>
      </c>
    </row>
    <row r="11" spans="1:13" ht="17.399999999999999" x14ac:dyDescent="0.35">
      <c r="A11" s="21" t="s">
        <v>0</v>
      </c>
      <c r="B11" s="25">
        <v>263</v>
      </c>
      <c r="C11" s="25">
        <v>287</v>
      </c>
      <c r="D11" s="26">
        <v>265</v>
      </c>
      <c r="E11" s="30">
        <v>251</v>
      </c>
      <c r="F11" s="38">
        <v>97</v>
      </c>
      <c r="G11" s="33"/>
      <c r="H11" s="33"/>
      <c r="M11" s="2"/>
    </row>
    <row r="12" spans="1:13" ht="17.399999999999999" x14ac:dyDescent="0.35">
      <c r="A12" s="21" t="s">
        <v>16</v>
      </c>
      <c r="B12" s="25"/>
      <c r="C12" s="25"/>
      <c r="D12" s="26"/>
      <c r="E12" s="30"/>
      <c r="F12" s="38">
        <v>150</v>
      </c>
      <c r="G12" s="33"/>
      <c r="H12" s="33"/>
      <c r="M12" s="2"/>
    </row>
    <row r="13" spans="1:13" ht="17.25" x14ac:dyDescent="0.35">
      <c r="A13" s="21" t="s">
        <v>15</v>
      </c>
      <c r="B13" s="25"/>
      <c r="C13" s="25"/>
      <c r="D13" s="26"/>
      <c r="E13" s="30"/>
      <c r="F13" s="38">
        <v>247</v>
      </c>
      <c r="G13" s="33"/>
      <c r="H13" s="33"/>
      <c r="M13" s="2"/>
    </row>
    <row r="14" spans="1:13" ht="17.25" x14ac:dyDescent="0.35">
      <c r="A14" s="21" t="s">
        <v>17</v>
      </c>
      <c r="B14" s="25">
        <f>B10-B11</f>
        <v>168</v>
      </c>
      <c r="C14" s="25">
        <f>C10-C11</f>
        <v>151</v>
      </c>
      <c r="D14" s="26">
        <f>D10-D11</f>
        <v>191</v>
      </c>
      <c r="E14" s="26">
        <f>E10-E11</f>
        <v>158</v>
      </c>
      <c r="F14" s="38">
        <f>F10-F13</f>
        <v>145</v>
      </c>
      <c r="G14" s="33"/>
      <c r="H14" s="33"/>
    </row>
    <row r="15" spans="1:13" ht="17.25" x14ac:dyDescent="0.35">
      <c r="A15" s="21" t="s">
        <v>1</v>
      </c>
      <c r="B15" s="25">
        <v>13</v>
      </c>
      <c r="C15" s="25">
        <v>8</v>
      </c>
      <c r="D15" s="26">
        <v>4</v>
      </c>
      <c r="E15" s="24">
        <v>0</v>
      </c>
    </row>
    <row r="16" spans="1:13" x14ac:dyDescent="0.3">
      <c r="B16" s="7"/>
      <c r="C16" s="7"/>
      <c r="D16" s="7"/>
    </row>
    <row r="18" spans="1:14" ht="17.399999999999999" x14ac:dyDescent="0.3">
      <c r="A18" s="13" t="s">
        <v>7</v>
      </c>
      <c r="B18" s="13"/>
      <c r="C18" s="13"/>
      <c r="D18" s="13"/>
      <c r="E18" s="13"/>
      <c r="F18" s="10"/>
      <c r="G18" s="10"/>
      <c r="H18" s="11"/>
    </row>
    <row r="19" spans="1:14" x14ac:dyDescent="0.3">
      <c r="C19" s="11"/>
      <c r="D19" s="11"/>
      <c r="E19" s="11"/>
      <c r="F19" s="11"/>
      <c r="G19" s="11"/>
      <c r="H19" s="11"/>
    </row>
    <row r="20" spans="1:14" ht="15.6" x14ac:dyDescent="0.3">
      <c r="A20" s="12" t="s">
        <v>5</v>
      </c>
      <c r="B20" s="12">
        <v>20</v>
      </c>
      <c r="C20" s="11"/>
      <c r="D20" s="11"/>
      <c r="E20" s="11"/>
      <c r="F20" s="11"/>
      <c r="G20" s="11"/>
      <c r="H20" s="11"/>
      <c r="I20" s="43" t="s">
        <v>22</v>
      </c>
      <c r="J20" s="43" t="s">
        <v>21</v>
      </c>
      <c r="K20" s="48" t="s">
        <v>52</v>
      </c>
    </row>
    <row r="21" spans="1:14" ht="15.6" x14ac:dyDescent="0.3">
      <c r="A21" s="14" t="s">
        <v>4</v>
      </c>
      <c r="B21" s="15">
        <v>2013</v>
      </c>
      <c r="C21" s="15">
        <v>2014</v>
      </c>
      <c r="D21" s="15">
        <v>2015</v>
      </c>
      <c r="E21" s="15">
        <v>2016</v>
      </c>
      <c r="F21" s="15">
        <v>2017</v>
      </c>
      <c r="G21" s="15">
        <v>2018</v>
      </c>
      <c r="H21" s="15">
        <v>2019</v>
      </c>
      <c r="I21" s="32">
        <v>2020</v>
      </c>
      <c r="J21" s="42">
        <v>2021</v>
      </c>
      <c r="K21" s="42">
        <v>2022</v>
      </c>
    </row>
    <row r="22" spans="1:14" ht="15.6" x14ac:dyDescent="0.3">
      <c r="A22" s="14" t="s">
        <v>6</v>
      </c>
      <c r="B22" s="15">
        <v>3961</v>
      </c>
      <c r="C22" s="15">
        <v>4110</v>
      </c>
      <c r="D22" s="15">
        <v>3934</v>
      </c>
      <c r="E22" s="15">
        <v>4242</v>
      </c>
      <c r="F22" s="15">
        <v>3856</v>
      </c>
      <c r="G22" s="15">
        <v>3534</v>
      </c>
      <c r="H22" s="15">
        <v>3460</v>
      </c>
      <c r="I22" s="32">
        <v>771</v>
      </c>
      <c r="J22" s="41">
        <v>1524</v>
      </c>
      <c r="K22" s="49">
        <v>2366</v>
      </c>
    </row>
    <row r="23" spans="1:14" ht="15.6" x14ac:dyDescent="0.3">
      <c r="A23" s="14" t="s">
        <v>9</v>
      </c>
      <c r="B23" s="16">
        <f>B22/$B$20</f>
        <v>198.05</v>
      </c>
      <c r="C23" s="16">
        <f t="shared" ref="C23:G23" si="1">C22/$B$20</f>
        <v>205.5</v>
      </c>
      <c r="D23" s="16">
        <f t="shared" si="1"/>
        <v>196.7</v>
      </c>
      <c r="E23" s="16">
        <f t="shared" si="1"/>
        <v>212.1</v>
      </c>
      <c r="F23" s="16">
        <f t="shared" si="1"/>
        <v>192.8</v>
      </c>
      <c r="G23" s="16">
        <f t="shared" si="1"/>
        <v>176.7</v>
      </c>
      <c r="H23" s="31">
        <v>173</v>
      </c>
      <c r="I23" s="40">
        <f>I22/7</f>
        <v>110.14285714285714</v>
      </c>
      <c r="J23" s="44">
        <f>J22/13</f>
        <v>117.23076923076923</v>
      </c>
      <c r="K23" s="32">
        <f>K22/20</f>
        <v>118.3</v>
      </c>
    </row>
    <row r="24" spans="1:14" ht="15.6" x14ac:dyDescent="0.3">
      <c r="A24" s="17" t="s">
        <v>8</v>
      </c>
      <c r="B24" s="8"/>
      <c r="C24" s="1">
        <f t="shared" ref="C24:H24" si="2">C22-B22</f>
        <v>149</v>
      </c>
      <c r="D24" s="1">
        <f t="shared" si="2"/>
        <v>-176</v>
      </c>
      <c r="E24" s="1">
        <f t="shared" si="2"/>
        <v>308</v>
      </c>
      <c r="F24" s="1">
        <f t="shared" si="2"/>
        <v>-386</v>
      </c>
      <c r="G24" s="1">
        <f t="shared" si="2"/>
        <v>-322</v>
      </c>
      <c r="H24" s="32">
        <f t="shared" si="2"/>
        <v>-74</v>
      </c>
      <c r="I24" s="32"/>
    </row>
    <row r="26" spans="1:14" ht="16.2" customHeight="1" x14ac:dyDescent="0.3">
      <c r="B26" s="35"/>
      <c r="C26" s="68" t="s">
        <v>112</v>
      </c>
      <c r="D26" s="68"/>
      <c r="E26" s="68"/>
      <c r="F26" s="68"/>
      <c r="G26" s="68"/>
      <c r="H26" s="3"/>
    </row>
    <row r="27" spans="1:14" x14ac:dyDescent="0.3">
      <c r="B27" s="18"/>
      <c r="C27" s="19"/>
      <c r="D27" s="19"/>
      <c r="E27" s="19"/>
      <c r="F27" s="18"/>
      <c r="G27" s="19"/>
      <c r="H27" s="19"/>
      <c r="I27" s="19"/>
    </row>
    <row r="28" spans="1:14" ht="16.05" customHeight="1" x14ac:dyDescent="0.3">
      <c r="B28" s="50" t="s">
        <v>53</v>
      </c>
      <c r="C28" s="51" t="s">
        <v>54</v>
      </c>
      <c r="D28" s="50" t="s">
        <v>55</v>
      </c>
      <c r="E28" s="50" t="s">
        <v>56</v>
      </c>
      <c r="F28" s="50" t="s">
        <v>57</v>
      </c>
      <c r="G28" s="52" t="s">
        <v>58</v>
      </c>
      <c r="H28" s="52" t="s">
        <v>35</v>
      </c>
      <c r="L28" s="35"/>
      <c r="M28" s="35"/>
      <c r="N28" s="35"/>
    </row>
    <row r="29" spans="1:14" ht="25.05" customHeight="1" x14ac:dyDescent="0.3">
      <c r="B29" s="53" t="s">
        <v>59</v>
      </c>
      <c r="C29" s="54">
        <v>0.72916666666666663</v>
      </c>
      <c r="D29" s="53" t="s">
        <v>60</v>
      </c>
      <c r="E29" s="55" t="s">
        <v>61</v>
      </c>
      <c r="F29" s="53" t="s">
        <v>23</v>
      </c>
      <c r="G29" s="56" t="s">
        <v>24</v>
      </c>
      <c r="H29" s="56" t="s">
        <v>35</v>
      </c>
    </row>
    <row r="30" spans="1:14" ht="25.05" customHeight="1" x14ac:dyDescent="0.3">
      <c r="B30" s="58" t="s">
        <v>62</v>
      </c>
      <c r="C30" s="59">
        <v>0.72916666666666663</v>
      </c>
      <c r="D30" s="58" t="s">
        <v>63</v>
      </c>
      <c r="E30" s="60" t="s">
        <v>64</v>
      </c>
      <c r="F30" s="58" t="s">
        <v>25</v>
      </c>
      <c r="G30" s="61" t="s">
        <v>24</v>
      </c>
      <c r="H30" s="61" t="s">
        <v>35</v>
      </c>
    </row>
    <row r="31" spans="1:14" ht="25.05" customHeight="1" x14ac:dyDescent="0.3">
      <c r="B31" s="53" t="s">
        <v>65</v>
      </c>
      <c r="C31" s="54">
        <v>0.72916666666666663</v>
      </c>
      <c r="D31" s="53" t="s">
        <v>66</v>
      </c>
      <c r="E31" s="55" t="s">
        <v>67</v>
      </c>
      <c r="F31" s="53" t="s">
        <v>27</v>
      </c>
      <c r="G31" s="56" t="s">
        <v>24</v>
      </c>
      <c r="H31" s="56" t="s">
        <v>35</v>
      </c>
    </row>
    <row r="32" spans="1:14" ht="25.05" customHeight="1" x14ac:dyDescent="0.3">
      <c r="B32" s="62" t="s">
        <v>68</v>
      </c>
      <c r="C32" s="59">
        <v>0.72916666666666663</v>
      </c>
      <c r="D32" s="58" t="s">
        <v>69</v>
      </c>
      <c r="E32" s="60" t="s">
        <v>26</v>
      </c>
      <c r="F32" s="58" t="s">
        <v>28</v>
      </c>
      <c r="G32" s="61" t="s">
        <v>24</v>
      </c>
      <c r="H32" s="61" t="s">
        <v>35</v>
      </c>
    </row>
    <row r="33" spans="2:8" ht="25.05" customHeight="1" x14ac:dyDescent="0.3">
      <c r="B33" s="53" t="s">
        <v>70</v>
      </c>
      <c r="C33" s="54">
        <v>0.72916666666666663</v>
      </c>
      <c r="D33" s="53" t="s">
        <v>71</v>
      </c>
      <c r="E33" s="55" t="s">
        <v>72</v>
      </c>
      <c r="F33" s="53" t="s">
        <v>29</v>
      </c>
      <c r="G33" s="56" t="s">
        <v>24</v>
      </c>
      <c r="H33" s="56" t="s">
        <v>35</v>
      </c>
    </row>
    <row r="34" spans="2:8" ht="25.05" customHeight="1" x14ac:dyDescent="0.3">
      <c r="B34" s="58" t="s">
        <v>73</v>
      </c>
      <c r="C34" s="59">
        <v>0.72916666666666663</v>
      </c>
      <c r="D34" s="58" t="s">
        <v>74</v>
      </c>
      <c r="E34" s="60" t="s">
        <v>49</v>
      </c>
      <c r="F34" s="58" t="s">
        <v>75</v>
      </c>
      <c r="G34" s="61" t="s">
        <v>24</v>
      </c>
      <c r="H34" s="61" t="s">
        <v>35</v>
      </c>
    </row>
    <row r="35" spans="2:8" ht="25.05" customHeight="1" x14ac:dyDescent="0.3">
      <c r="B35" s="63" t="s">
        <v>76</v>
      </c>
      <c r="C35" s="54">
        <v>0.72916666666666663</v>
      </c>
      <c r="D35" s="53" t="s">
        <v>30</v>
      </c>
      <c r="E35" s="55" t="s">
        <v>77</v>
      </c>
      <c r="F35" s="53" t="s">
        <v>31</v>
      </c>
      <c r="G35" s="56" t="s">
        <v>24</v>
      </c>
      <c r="H35" s="56" t="s">
        <v>35</v>
      </c>
    </row>
    <row r="36" spans="2:8" ht="25.05" customHeight="1" x14ac:dyDescent="0.3">
      <c r="B36" s="58" t="s">
        <v>78</v>
      </c>
      <c r="C36" s="59">
        <v>0.72916666666666663</v>
      </c>
      <c r="D36" s="58" t="s">
        <v>32</v>
      </c>
      <c r="E36" s="60" t="s">
        <v>33</v>
      </c>
      <c r="F36" s="58" t="s">
        <v>34</v>
      </c>
      <c r="G36" s="61" t="s">
        <v>24</v>
      </c>
      <c r="H36" s="61" t="s">
        <v>35</v>
      </c>
    </row>
    <row r="37" spans="2:8" ht="25.05" customHeight="1" x14ac:dyDescent="0.3">
      <c r="B37" s="53" t="s">
        <v>79</v>
      </c>
      <c r="C37" s="54">
        <v>0.72916666666666663</v>
      </c>
      <c r="D37" s="53" t="s">
        <v>80</v>
      </c>
      <c r="E37" s="55" t="s">
        <v>49</v>
      </c>
      <c r="F37" s="53" t="s">
        <v>36</v>
      </c>
      <c r="G37" s="56" t="s">
        <v>24</v>
      </c>
      <c r="H37" s="56" t="s">
        <v>35</v>
      </c>
    </row>
    <row r="38" spans="2:8" ht="25.05" customHeight="1" x14ac:dyDescent="0.3">
      <c r="B38" s="58" t="s">
        <v>81</v>
      </c>
      <c r="C38" s="59">
        <v>0.72916666666666663</v>
      </c>
      <c r="D38" s="58" t="s">
        <v>38</v>
      </c>
      <c r="E38" s="60" t="s">
        <v>39</v>
      </c>
      <c r="F38" s="58" t="s">
        <v>37</v>
      </c>
      <c r="G38" s="61" t="s">
        <v>24</v>
      </c>
      <c r="H38" s="61" t="s">
        <v>35</v>
      </c>
    </row>
    <row r="39" spans="2:8" ht="25.05" customHeight="1" x14ac:dyDescent="0.3">
      <c r="B39" s="53" t="s">
        <v>82</v>
      </c>
      <c r="C39" s="54">
        <v>0.72916666666666663</v>
      </c>
      <c r="D39" s="53" t="s">
        <v>83</v>
      </c>
      <c r="E39" s="55" t="s">
        <v>46</v>
      </c>
      <c r="F39" s="53" t="s">
        <v>40</v>
      </c>
      <c r="G39" s="56" t="s">
        <v>24</v>
      </c>
      <c r="H39" s="56" t="s">
        <v>35</v>
      </c>
    </row>
    <row r="40" spans="2:8" ht="25.05" customHeight="1" x14ac:dyDescent="0.3">
      <c r="B40" s="58"/>
      <c r="C40" s="58"/>
      <c r="D40" s="64" t="s">
        <v>84</v>
      </c>
      <c r="E40" s="65" t="s">
        <v>85</v>
      </c>
      <c r="F40" s="64" t="s">
        <v>84</v>
      </c>
      <c r="G40" s="57"/>
      <c r="H40" s="57"/>
    </row>
    <row r="41" spans="2:8" ht="25.05" customHeight="1" x14ac:dyDescent="0.3">
      <c r="B41" s="53" t="s">
        <v>86</v>
      </c>
      <c r="C41" s="54">
        <v>0.72916666666666663</v>
      </c>
      <c r="D41" s="53" t="s">
        <v>87</v>
      </c>
      <c r="E41" s="55" t="s">
        <v>88</v>
      </c>
      <c r="F41" s="53" t="s">
        <v>41</v>
      </c>
      <c r="G41" s="56" t="s">
        <v>24</v>
      </c>
      <c r="H41" s="56" t="s">
        <v>35</v>
      </c>
    </row>
    <row r="42" spans="2:8" ht="25.05" customHeight="1" x14ac:dyDescent="0.3">
      <c r="B42" s="58" t="s">
        <v>89</v>
      </c>
      <c r="C42" s="59">
        <v>0.72916666666666663</v>
      </c>
      <c r="D42" s="58" t="s">
        <v>30</v>
      </c>
      <c r="E42" s="60" t="s">
        <v>90</v>
      </c>
      <c r="F42" s="58" t="s">
        <v>43</v>
      </c>
      <c r="G42" s="61" t="s">
        <v>24</v>
      </c>
      <c r="H42" s="61" t="s">
        <v>35</v>
      </c>
    </row>
    <row r="43" spans="2:8" ht="25.05" customHeight="1" x14ac:dyDescent="0.3">
      <c r="B43" s="53" t="s">
        <v>91</v>
      </c>
      <c r="C43" s="54">
        <v>0.72916666666666663</v>
      </c>
      <c r="D43" s="53" t="s">
        <v>92</v>
      </c>
      <c r="E43" s="55" t="s">
        <v>93</v>
      </c>
      <c r="F43" s="53" t="s">
        <v>44</v>
      </c>
      <c r="G43" s="56" t="s">
        <v>24</v>
      </c>
      <c r="H43" s="56" t="s">
        <v>35</v>
      </c>
    </row>
    <row r="44" spans="2:8" ht="25.05" customHeight="1" x14ac:dyDescent="0.3">
      <c r="B44" s="58" t="s">
        <v>94</v>
      </c>
      <c r="C44" s="59">
        <v>0.72916666666666663</v>
      </c>
      <c r="D44" s="58" t="s">
        <v>95</v>
      </c>
      <c r="E44" s="60" t="s">
        <v>96</v>
      </c>
      <c r="F44" s="58" t="s">
        <v>97</v>
      </c>
      <c r="G44" s="61" t="s">
        <v>24</v>
      </c>
      <c r="H44" s="61" t="s">
        <v>35</v>
      </c>
    </row>
    <row r="45" spans="2:8" ht="25.05" customHeight="1" x14ac:dyDescent="0.3">
      <c r="B45" s="53" t="s">
        <v>98</v>
      </c>
      <c r="C45" s="54">
        <v>0.72916666666666663</v>
      </c>
      <c r="D45" s="53" t="s">
        <v>45</v>
      </c>
      <c r="E45" s="55" t="s">
        <v>49</v>
      </c>
      <c r="F45" s="53" t="s">
        <v>47</v>
      </c>
      <c r="G45" s="56" t="s">
        <v>24</v>
      </c>
      <c r="H45" s="56" t="s">
        <v>35</v>
      </c>
    </row>
    <row r="46" spans="2:8" ht="25.05" customHeight="1" x14ac:dyDescent="0.3">
      <c r="B46" s="58" t="s">
        <v>99</v>
      </c>
      <c r="C46" s="59">
        <v>0.72916666666666663</v>
      </c>
      <c r="D46" s="58" t="s">
        <v>100</v>
      </c>
      <c r="E46" s="60" t="s">
        <v>101</v>
      </c>
      <c r="F46" s="58" t="s">
        <v>48</v>
      </c>
      <c r="G46" s="61" t="s">
        <v>24</v>
      </c>
      <c r="H46" s="61" t="s">
        <v>35</v>
      </c>
    </row>
    <row r="47" spans="2:8" ht="25.05" customHeight="1" x14ac:dyDescent="0.3">
      <c r="B47" s="53" t="s">
        <v>102</v>
      </c>
      <c r="C47" s="54">
        <v>0.72916666666666663</v>
      </c>
      <c r="D47" s="53" t="s">
        <v>42</v>
      </c>
      <c r="E47" s="55" t="s">
        <v>103</v>
      </c>
      <c r="F47" s="53" t="s">
        <v>50</v>
      </c>
      <c r="G47" s="56" t="s">
        <v>24</v>
      </c>
      <c r="H47" s="56" t="s">
        <v>35</v>
      </c>
    </row>
    <row r="48" spans="2:8" ht="25.05" customHeight="1" x14ac:dyDescent="0.3">
      <c r="B48" s="58" t="s">
        <v>104</v>
      </c>
      <c r="C48" s="59">
        <v>0.72916666666666663</v>
      </c>
      <c r="D48" s="58" t="s">
        <v>105</v>
      </c>
      <c r="E48" s="60" t="s">
        <v>106</v>
      </c>
      <c r="F48" s="58" t="s">
        <v>51</v>
      </c>
      <c r="G48" s="61" t="s">
        <v>24</v>
      </c>
      <c r="H48" s="61" t="s">
        <v>35</v>
      </c>
    </row>
    <row r="49" spans="1:12" ht="41.4" x14ac:dyDescent="0.3">
      <c r="B49" s="53" t="s">
        <v>107</v>
      </c>
      <c r="C49" s="66">
        <v>0.70833333333333337</v>
      </c>
      <c r="D49" s="53" t="s">
        <v>108</v>
      </c>
      <c r="E49" s="55" t="s">
        <v>109</v>
      </c>
      <c r="F49" s="53" t="s">
        <v>110</v>
      </c>
      <c r="G49" s="56" t="s">
        <v>24</v>
      </c>
      <c r="H49" s="56" t="s">
        <v>111</v>
      </c>
    </row>
    <row r="50" spans="1:12" ht="18" x14ac:dyDescent="0.35">
      <c r="A50" s="9" t="s">
        <v>19</v>
      </c>
    </row>
    <row r="52" spans="1:12" ht="15" thickBot="1" x14ac:dyDescent="0.35">
      <c r="B52" s="4">
        <v>1988</v>
      </c>
      <c r="C52" s="4">
        <v>1989</v>
      </c>
      <c r="D52" s="4">
        <v>1990</v>
      </c>
      <c r="E52" s="4">
        <v>1991</v>
      </c>
      <c r="F52" s="4">
        <v>1992</v>
      </c>
      <c r="G52" s="4">
        <v>1993</v>
      </c>
    </row>
    <row r="53" spans="1:12" x14ac:dyDescent="0.3">
      <c r="B53" s="3">
        <v>183</v>
      </c>
      <c r="C53" s="3">
        <v>199</v>
      </c>
      <c r="D53" s="3">
        <v>257</v>
      </c>
      <c r="E53" s="3">
        <v>266</v>
      </c>
      <c r="F53" s="3">
        <v>231</v>
      </c>
      <c r="G53" s="3">
        <v>247</v>
      </c>
    </row>
    <row r="54" spans="1:12" x14ac:dyDescent="0.3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ht="15" thickBot="1" x14ac:dyDescent="0.35">
      <c r="B55" s="4">
        <v>1994</v>
      </c>
      <c r="C55" s="4">
        <v>1995</v>
      </c>
      <c r="D55" s="4">
        <v>1996</v>
      </c>
      <c r="E55" s="4">
        <v>1997</v>
      </c>
      <c r="F55" s="4">
        <v>1998</v>
      </c>
      <c r="G55" s="4">
        <v>1999</v>
      </c>
      <c r="H55" s="3"/>
      <c r="I55" s="3"/>
      <c r="J55" s="3"/>
      <c r="K55" s="3"/>
      <c r="L55" s="3"/>
    </row>
    <row r="56" spans="1:12" x14ac:dyDescent="0.3">
      <c r="B56" s="3">
        <v>265</v>
      </c>
      <c r="C56" s="3">
        <v>256</v>
      </c>
      <c r="D56" s="3">
        <v>285</v>
      </c>
      <c r="E56" s="3">
        <v>275</v>
      </c>
      <c r="F56" s="3">
        <v>264</v>
      </c>
      <c r="G56" s="3">
        <v>261</v>
      </c>
      <c r="H56" s="3"/>
      <c r="I56" s="3"/>
      <c r="J56" s="3"/>
      <c r="K56" s="3"/>
      <c r="L56" s="3"/>
    </row>
    <row r="57" spans="1:12" x14ac:dyDescent="0.3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ht="15" thickBot="1" x14ac:dyDescent="0.35">
      <c r="B58" s="4">
        <v>2000</v>
      </c>
      <c r="C58" s="4">
        <v>2001</v>
      </c>
      <c r="D58" s="4">
        <v>2002</v>
      </c>
      <c r="E58" s="4">
        <v>2003</v>
      </c>
      <c r="F58" s="4">
        <v>2004</v>
      </c>
      <c r="G58" s="4">
        <v>2005</v>
      </c>
    </row>
    <row r="59" spans="1:12" x14ac:dyDescent="0.3">
      <c r="B59" s="3">
        <v>258</v>
      </c>
      <c r="C59" s="3">
        <v>232</v>
      </c>
      <c r="D59" s="3">
        <v>243</v>
      </c>
      <c r="E59" s="3">
        <v>236</v>
      </c>
      <c r="F59" s="3">
        <v>246</v>
      </c>
      <c r="G59" s="3">
        <v>233</v>
      </c>
    </row>
    <row r="60" spans="1:12" x14ac:dyDescent="0.3"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2" ht="15" thickBot="1" x14ac:dyDescent="0.35">
      <c r="B61" s="4">
        <v>2006</v>
      </c>
      <c r="C61" s="4">
        <v>2007</v>
      </c>
      <c r="D61" s="4">
        <v>2008</v>
      </c>
      <c r="E61" s="4">
        <v>2009</v>
      </c>
      <c r="F61" s="4">
        <v>2010</v>
      </c>
      <c r="G61" s="4">
        <v>2011</v>
      </c>
      <c r="H61" s="3"/>
      <c r="I61" s="3"/>
      <c r="J61" s="3"/>
      <c r="K61" s="3"/>
    </row>
    <row r="62" spans="1:12" x14ac:dyDescent="0.3">
      <c r="B62" s="3">
        <v>222</v>
      </c>
      <c r="C62" s="3">
        <v>238</v>
      </c>
      <c r="D62" s="3">
        <v>258</v>
      </c>
      <c r="E62" s="3">
        <v>258</v>
      </c>
      <c r="F62" s="3">
        <v>278</v>
      </c>
      <c r="G62" s="3">
        <v>262</v>
      </c>
      <c r="H62" s="3"/>
      <c r="I62" s="3"/>
      <c r="J62" s="3"/>
      <c r="K62" s="3"/>
    </row>
    <row r="63" spans="1:12" x14ac:dyDescent="0.3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ht="15" thickBot="1" x14ac:dyDescent="0.35">
      <c r="B64" s="4">
        <v>2012</v>
      </c>
      <c r="C64" s="4">
        <v>2013</v>
      </c>
      <c r="D64" s="4">
        <v>2014</v>
      </c>
      <c r="E64" s="4">
        <v>2015</v>
      </c>
      <c r="F64" s="5">
        <v>2016</v>
      </c>
      <c r="G64" s="4">
        <v>2017</v>
      </c>
      <c r="K64" s="3"/>
      <c r="L64" s="3"/>
    </row>
    <row r="65" spans="1:12" x14ac:dyDescent="0.3">
      <c r="B65" s="3">
        <v>260</v>
      </c>
      <c r="C65" s="3">
        <v>262</v>
      </c>
      <c r="D65" s="3">
        <v>273</v>
      </c>
      <c r="E65" s="3">
        <v>263</v>
      </c>
      <c r="F65" s="6">
        <v>287</v>
      </c>
      <c r="G65" s="3">
        <v>265</v>
      </c>
      <c r="K65" s="3"/>
      <c r="L65" s="3"/>
    </row>
    <row r="66" spans="1:12" x14ac:dyDescent="0.3">
      <c r="B66" s="3"/>
      <c r="C66" s="3"/>
      <c r="D66" s="3"/>
      <c r="E66" s="3"/>
      <c r="F66" s="28"/>
      <c r="G66" s="3"/>
      <c r="H66" s="3"/>
      <c r="K66" s="3"/>
      <c r="L66" s="3"/>
    </row>
    <row r="67" spans="1:12" ht="15" thickBot="1" x14ac:dyDescent="0.35">
      <c r="B67" s="4">
        <v>2018</v>
      </c>
      <c r="C67" s="4">
        <v>2019</v>
      </c>
      <c r="D67" s="3"/>
      <c r="E67" s="3"/>
      <c r="F67" s="28"/>
      <c r="G67" s="3"/>
      <c r="H67" s="3"/>
      <c r="K67" s="3"/>
      <c r="L67" s="3"/>
    </row>
    <row r="68" spans="1:12" x14ac:dyDescent="0.3">
      <c r="B68" s="3">
        <v>251</v>
      </c>
      <c r="C68" s="34">
        <v>97</v>
      </c>
    </row>
    <row r="70" spans="1:12" ht="18" x14ac:dyDescent="0.35">
      <c r="A70" s="9" t="s">
        <v>113</v>
      </c>
      <c r="B70" s="2"/>
      <c r="C70" s="2"/>
      <c r="D70" s="2"/>
      <c r="E70" s="2"/>
      <c r="F70" s="2"/>
      <c r="G70" s="2"/>
      <c r="H70" s="2"/>
      <c r="I70" s="2"/>
    </row>
    <row r="71" spans="1:12" ht="18" x14ac:dyDescent="0.35">
      <c r="A71" s="9" t="s">
        <v>114</v>
      </c>
      <c r="B71" s="2"/>
      <c r="C71" s="2"/>
      <c r="D71" s="2"/>
      <c r="E71" s="2"/>
      <c r="F71" s="2"/>
      <c r="G71" s="2"/>
      <c r="H71" s="2"/>
      <c r="I71" s="2"/>
    </row>
    <row r="73" spans="1:12" x14ac:dyDescent="0.3">
      <c r="A73" t="s">
        <v>115</v>
      </c>
    </row>
    <row r="74" spans="1:12" x14ac:dyDescent="0.3">
      <c r="B74" t="s">
        <v>10</v>
      </c>
    </row>
    <row r="75" spans="1:12" x14ac:dyDescent="0.3">
      <c r="B75" t="s">
        <v>12</v>
      </c>
    </row>
  </sheetData>
  <mergeCells count="2">
    <mergeCell ref="A2:F2"/>
    <mergeCell ref="C26:G26"/>
  </mergeCells>
  <hyperlinks>
    <hyperlink ref="E29" r:id="rId1" location="!?project=norgeskart&amp;layers=1002&amp;zoom=16&amp;lat=6748783.99&amp;lon=284879.45&amp;sok=holsvegen&amp;panel=searchOptionsPanel&amp;markerLat=6748783.99357967&amp;markerLon=284879.4496327295" display="https://www.norgeskart.no/ - !?project=norgeskart&amp;layers=1002&amp;zoom=16&amp;lat=6748783.99&amp;lon=284879.45&amp;sok=holsvegen&amp;panel=searchOptionsPanel&amp;markerLat=6748783.99357967&amp;markerLon=284879.4496327295" xr:uid="{1857BA54-A099-435B-A3AC-661BAA7163CD}"/>
    <hyperlink ref="G29" r:id="rId2" display="http://www.hedoppbedriftsorientering.no/?tribe_events=lop-01-22" xr:uid="{F3060C88-4025-4D72-BC00-F5E986BF9E56}"/>
    <hyperlink ref="H29" r:id="rId3" display="http://www.hedoppbedriftsorientering.no/wp-content/Resultater/2022/Resultater 26042022.PDF" xr:uid="{36BB2AAD-6E76-4FBF-8CDC-D813E300BD8F}"/>
    <hyperlink ref="E30" r:id="rId4" location="!?project=norgeskart&amp;layers=1002&amp;zoom=14&amp;lat=6762851.72&amp;lon=266566.17&amp;sok=f" display="https://norgeskart.no/ - !?project=norgeskart&amp;layers=1002&amp;zoom=14&amp;lat=6762851.72&amp;lon=266566.17&amp;sok=f" xr:uid="{EF93458A-F03C-4068-B740-1202B7ABFFC9}"/>
    <hyperlink ref="G30" r:id="rId5" display="http://www.hedoppbedriftsorientering.no/?tribe_events=lop-02-22" xr:uid="{2022656A-7E92-47ED-AD00-B5568E685B56}"/>
    <hyperlink ref="H30" r:id="rId6" display="http://www.hedoppbedriftsorientering.no/wp-content/uploads/2022/04/Resultater-030522.pdf" xr:uid="{269D8236-C257-4D17-A931-2085CBBC073F}"/>
    <hyperlink ref="E31" r:id="rId7" location="!?project=norgeskart&amp;layers=1002&amp;zoom=17&amp;lat=6753570.65&amp;lon=280080.05&amp;sok=f" display="https://norgeskart.no/ - !?project=norgeskart&amp;layers=1002&amp;zoom=17&amp;lat=6753570.65&amp;lon=280080.05&amp;sok=f" xr:uid="{7AD76532-6D29-4F5E-99CB-31896A45E643}"/>
    <hyperlink ref="G31" r:id="rId8" display="http://www.hedoppbedriftsorientering.no/?tribe_events=lop-03-22" xr:uid="{D14711B1-BE78-48D9-ADB2-340FCFDD42EB}"/>
    <hyperlink ref="H31" r:id="rId9" display="http://www.hedoppbedriftsorientering.no/wp-content/uploads/2022/05/Resultatliste-100522.pdf" xr:uid="{A9349BFF-2D4D-4530-B8C6-F9F85C43D04C}"/>
    <hyperlink ref="E32" r:id="rId10" location="!?project=norgeskart&amp;layers=1002&amp;zoom=13&amp;lat=6749802.71&amp;lon=289620.50&amp;sok=Ingeberg%20skole&amp;markerLat=6749802.713092827&amp;markerLon=289620.50063556235&amp;p=searchOptionsPanel" display="https://www.norgeskart.no/ - !?project=norgeskart&amp;layers=1002&amp;zoom=13&amp;lat=6749802.71&amp;lon=289620.50&amp;sok=Ingeberg%20skole&amp;markerLat=6749802.713092827&amp;markerLon=289620.50063556235&amp;p=searchOptionsPanel" xr:uid="{529A2DFF-0044-4BE2-BDA2-1F5F4DF79A8B}"/>
    <hyperlink ref="G32" r:id="rId11" display="http://www.hedoppbedriftsorientering.no/?tribe_events=lop-04-22" xr:uid="{25FFEBEC-DCFC-42EB-AF4B-5E212FCAEE72}"/>
    <hyperlink ref="H32" r:id="rId12" display="http://www.hedoppbedriftsorientering.no/wp-content/uploads/2022/05/Resultater-180522.pdf" xr:uid="{E3273C9B-DA76-42B7-A3B6-6C618616ABD4}"/>
    <hyperlink ref="E33" r:id="rId13" location="!?project=norgeskart&amp;layers=1002&amp;zoom=14&amp;lat=6757129.59&amp;lon=310337.46&amp;markerLat=6757129.592651758&amp;markerLon=310337.4584774136&amp;p=searchOptionsPanel" display="https://norgeskart.no/ - !?project=norgeskart&amp;layers=1002&amp;zoom=14&amp;lat=6757129.59&amp;lon=310337.46&amp;markerLat=6757129.592651758&amp;markerLon=310337.4584774136&amp;p=searchOptionsPanel" xr:uid="{A06A812C-C656-4872-BDA8-A9DBDB862DA6}"/>
    <hyperlink ref="G33" r:id="rId14" display="http://www.hedoppbedriftsorientering.no/?tribe_events=lop-05-22" xr:uid="{077F9FC7-8546-4D0B-8DF4-37D561E2196E}"/>
    <hyperlink ref="H33" r:id="rId15" display="http://www.hedoppbedriftsorientering.no/wp-content/uploads/2022/05/Resultater-24052022.pdf" xr:uid="{E9D43BD9-D008-417C-AE75-A6657E1C4D19}"/>
    <hyperlink ref="E34" r:id="rId16" location="!?project=norgeskart&amp;layers=1002&amp;zoom=13&amp;lat=6757566.58&amp;lon=294220.85&amp;sok=G%C3%A5sbu&amp;markerLat=6757566.584653834&amp;markerLon=294220.8532228425&amp;p=searchOptionsPanel" display="https://norgeskart.no/ - !?project=norgeskart&amp;layers=1002&amp;zoom=13&amp;lat=6757566.58&amp;lon=294220.85&amp;sok=G%C3%A5sbu&amp;markerLat=6757566.584653834&amp;markerLon=294220.8532228425&amp;p=searchOptionsPanel" xr:uid="{6DE55BEE-6FFE-40B5-9B24-8786CC7B53D4}"/>
    <hyperlink ref="G34" r:id="rId17" display="https://www.hedoppbedriftsorientering.no/?tribe_events=lop-06-22" xr:uid="{5ED2FB72-45F7-4015-9A84-1C10EB63F5ED}"/>
    <hyperlink ref="H34" r:id="rId18" display="http://www.hedoppbedriftsorientering.no/wp-content/uploads/2022/05/Resultater-31052022.pdf" xr:uid="{D7A24DE7-D000-4B48-B6D6-49198F873376}"/>
    <hyperlink ref="E35" r:id="rId19" location="!?project=norgeskart&amp;layers=1002&amp;zoom=14&amp;lat=6743856.56&amp;lon=304665.96&amp;sok=Kolboden&amp;markerLat=6743856.564487849&amp;markerLon=304665.96366444783&amp;p=searchOptionsPanel" display="https://norgeskart.no/ - !?project=norgeskart&amp;layers=1002&amp;zoom=14&amp;lat=6743856.56&amp;lon=304665.96&amp;sok=Kolboden&amp;markerLat=6743856.564487849&amp;markerLon=304665.96366444783&amp;p=searchOptionsPanel" xr:uid="{D1CC9118-0DEC-4EF1-9FB8-8F521AA7CAAA}"/>
    <hyperlink ref="G35" r:id="rId20" display="http://www.hedoppbedriftsorientering.no/?tribe_events=lop-07-22" xr:uid="{C04851C0-036E-44B3-B101-C7E975A0D5ED}"/>
    <hyperlink ref="H35" r:id="rId21" display="http://www.hedoppbedriftsorientering.no/wp-content/uploads/2022/06/resultater-08062022.pdf" xr:uid="{F39862A8-DE30-4383-8D4C-0785A666E4FB}"/>
    <hyperlink ref="E36" r:id="rId22" location="!?project=norgeskart&amp;layers=1002&amp;zoom=13&amp;lat=6747620.22&amp;lon=304584.78&amp;markerLat=6747620.217361684&amp;markerLon=304584.7827022074&amp;panel=searchOptionsPanel&amp;sok=Flyplassvegen" display="https://norgeskart.no/ - !?project=norgeskart&amp;layers=1002&amp;zoom=13&amp;lat=6747620.22&amp;lon=304584.78&amp;markerLat=6747620.217361684&amp;markerLon=304584.7827022074&amp;panel=searchOptionsPanel&amp;sok=Flyplassvegen" xr:uid="{5D1EE82A-9493-4022-B97E-C6950DF96BBA}"/>
    <hyperlink ref="G36" r:id="rId23" display="http://www.hedoppbedriftsorientering.no/?tribe_events=lop-08-22" xr:uid="{1D174AB0-67A3-43C6-AA98-EB61385836C7}"/>
    <hyperlink ref="H36" r:id="rId24" display="http://www.hedoppbedriftsorientering.no/wp-content/uploads/2022/06/NY-Resultater-14062022.pdf" xr:uid="{13C27974-366B-485E-A9DC-7BAA31262B97}"/>
    <hyperlink ref="E37" r:id="rId25" location="!?project=norgeskart&amp;layers=1002&amp;zoom=13&amp;lat=6757566.58&amp;lon=294220.85&amp;sok=G%C3%A5sbu&amp;markerLat=6757566.584653834&amp;markerLon=294220.8532228425&amp;p=searchOptionsPanel" display="https://norgeskart.no/ - !?project=norgeskart&amp;layers=1002&amp;zoom=13&amp;lat=6757566.58&amp;lon=294220.85&amp;sok=G%C3%A5sbu&amp;markerLat=6757566.584653834&amp;markerLon=294220.8532228425&amp;p=searchOptionsPanel" xr:uid="{E80F85E9-91C4-4456-8740-4318A07FC6D9}"/>
    <hyperlink ref="G37" r:id="rId26" display="http://www.hedoppbedriftsorientering.no/?tribe_events=lop-09-22" xr:uid="{DF2CC1E4-3828-43F3-9158-0B25196AAA54}"/>
    <hyperlink ref="H37" r:id="rId27" display="http://www.hedoppbedriftsorientering.no/wp-content/uploads/2022/06/NY-Resultater-21062022.pdf" xr:uid="{076B5AB0-CD04-4261-81CB-0FB055AA4657}"/>
    <hyperlink ref="E38" r:id="rId28" location="!?project=norgeskart&amp;layers=1002&amp;zoom=13&amp;lat=6763478.65&amp;lon=284790.95&amp;sok=Kvilheim%20Sag&amp;markerLat=6763478.653592834&amp;markerLon=284790.95397930034&amp;panel=searchOptionsPanel" display="https://www.norgeskart.no/ - !?project=norgeskart&amp;layers=1002&amp;zoom=13&amp;lat=6763478.65&amp;lon=284790.95&amp;sok=Kvilheim%20Sag&amp;markerLat=6763478.653592834&amp;markerLon=284790.95397930034&amp;panel=searchOptionsPanel" xr:uid="{090DEE80-5B6C-437B-A595-828722741116}"/>
    <hyperlink ref="G38" r:id="rId29" display="http://www.hedoppbedriftsorientering.no/?tribe_events=lop-10-22" xr:uid="{3585FCC9-A6A8-45EE-9CDC-D17F81517CDB}"/>
    <hyperlink ref="H38" r:id="rId30" display="http://httpd.www/wp-content/Resultater/2022/Resultater 28062022.PDF" xr:uid="{233D386C-57E2-4A1C-9902-BA4DA9F54A8F}"/>
    <hyperlink ref="E39" r:id="rId31" location="!?project=norgeskart&amp;layers=1002&amp;zoom=13&amp;lat=6763558.63&amp;lon=292131.73&amp;markerLat=6763558.632918933&amp;markerLon=292131.72968036565&amp;panel=searchOptionsPanel&amp;sok=St.%20Olav" display="https://www.norgeskart.no/ - !?project=norgeskart&amp;layers=1002&amp;zoom=13&amp;lat=6763558.63&amp;lon=292131.73&amp;markerLat=6763558.632918933&amp;markerLon=292131.72968036565&amp;panel=searchOptionsPanel&amp;sok=St.%20Olav" xr:uid="{47A99C36-19FA-469E-9C42-ED2B8E316E57}"/>
    <hyperlink ref="G39" r:id="rId32" display="http://www.hedoppbedriftsorientering.no/?tribe_events=lop-11-22" xr:uid="{50442ED7-F86F-42E4-A1C8-BD8E9142AD3D}"/>
    <hyperlink ref="H39" r:id="rId33" display="http://www.hedoppbedriftsorientering.no/wp-content/uploads/2022/07/Resultater-05072022.pdf" xr:uid="{E8EB378D-EF04-4CAC-AD27-23ACC6F74AD9}"/>
    <hyperlink ref="E41" r:id="rId34" location="!?project=norgeskart&amp;layers=1002&amp;zoom=13&amp;lat=6760586.67&amp;lon=286857.14&amp;sok=Vollkoia&amp;markerLat=6760586.669860285&amp;markerLon=286857.1406494848&amp;p=searchOptionsPanel" display="https://norgeskart.no/ - !?project=norgeskart&amp;layers=1002&amp;zoom=13&amp;lat=6760586.67&amp;lon=286857.14&amp;sok=Vollkoia&amp;markerLat=6760586.669860285&amp;markerLon=286857.1406494848&amp;p=searchOptionsPanel" xr:uid="{DDAD71F4-9EEF-438B-B055-9904E7E172ED}"/>
    <hyperlink ref="G41" r:id="rId35" display="http://www.hedoppbedriftsorientering.no/?tribe_events=lop-12-22" xr:uid="{D3AEF3A8-FACA-4841-B6C5-F81960642A5E}"/>
    <hyperlink ref="H41" r:id="rId36" display="http://www.hedoppbedriftsorientering.no/wp-content/uploads/2022/08/Resultater-02082022.pdf" xr:uid="{0CEC02BA-5609-4826-9CCE-70F5316F45F6}"/>
    <hyperlink ref="E42" r:id="rId37" location="!?project=norgeskart&amp;layers=1002&amp;zoom=14&amp;lat=6745188.79&amp;lon=303640.62&amp;markerLat=6745188.789007571&amp;markerLon=303640.615316257&amp;p=searchOptionsPanel&amp;sok=Hammardamvegen" display="https://norgeskart.no/ - !?project=norgeskart&amp;layers=1002&amp;zoom=14&amp;lat=6745188.79&amp;lon=303640.62&amp;markerLat=6745188.789007571&amp;markerLon=303640.615316257&amp;p=searchOptionsPanel&amp;sok=Hammardamvegen" xr:uid="{377F7F46-50F8-45B1-B196-FB0C12B49157}"/>
    <hyperlink ref="G42" r:id="rId38" display="http://www.hedoppbedriftsorientering.no/?tribe_events=lop-13-22" xr:uid="{EE9BBB6E-D105-4309-9227-82AF3C89B4DD}"/>
    <hyperlink ref="H42" r:id="rId39" display="http://www.hedoppbedriftsorientering.no/wp-content/uploads/2022/08/Resultater-09082022.pdf" xr:uid="{F4ED46DD-0BAB-4788-8F75-7403736F928C}"/>
    <hyperlink ref="E43" r:id="rId40" location="!?project=norgeskart&amp;layers=1002&amp;zoom=16&amp;lat=6757550.70&amp;lon=314013.29&amp;markerLat=6757550.703857421&amp;markerLon=314013.29345703125&amp;panel=searchOptionsPanel&amp;sok=Heggeb%C3%A6rvegen&amp;p=searchOptionsPanel" display="https://www.norgeskart.no/ - !?project=norgeskart&amp;layers=1002&amp;zoom=16&amp;lat=6757550.70&amp;lon=314013.29&amp;markerLat=6757550.703857421&amp;markerLon=314013.29345703125&amp;panel=searchOptionsPanel&amp;sok=Heggeb%C3%A6rvegen&amp;p=searchOptionsPanel" xr:uid="{2624409F-570F-40E2-A6A6-B734E874DD53}"/>
    <hyperlink ref="G43" r:id="rId41" display="http://www.hedoppbedriftsorientering.no/?tribe_events=lop-14-vanlig" xr:uid="{D397BAA0-F2F6-4F0F-AF16-E9552D117467}"/>
    <hyperlink ref="H43" r:id="rId42" display="http://www.hedoppbedriftsorientering.no/wp-content/uploads/2022/08/Resultater-16082022.pdf" xr:uid="{9B89D97E-7700-4A41-83D6-DABC076F1B52}"/>
    <hyperlink ref="E44" r:id="rId43" location="!?project=norgeskart&amp;layers=1002&amp;zoom=13&amp;lat=6753224.44&amp;lon=313229.04&amp;sok=Norsk%20skogmuseum&amp;markerLat=6753224.440536169&amp;markerLon=313229.03821868065&amp;p=searchOptionsPanel" display="https://norgeskart.no/ - !?project=norgeskart&amp;layers=1002&amp;zoom=13&amp;lat=6753224.44&amp;lon=313229.04&amp;sok=Norsk%20skogmuseum&amp;markerLat=6753224.440536169&amp;markerLon=313229.03821868065&amp;p=searchOptionsPanel" xr:uid="{172C998E-7444-43A8-8596-03CB825445BC}"/>
    <hyperlink ref="G44" r:id="rId44" display="http://www.hedoppbedriftsorientering.no/?tribe_events=lop-15-22" xr:uid="{26B662E2-1EA1-4E2A-96DE-84EEFADFC97C}"/>
    <hyperlink ref="H44" r:id="rId45" display="http://www.hedoppbedriftsorientering.no/wp-content/uploads/2022/08/Resultater-23082022.pdf" xr:uid="{17D8BCA3-0466-4E68-84EA-866D603E44B0}"/>
    <hyperlink ref="E45" r:id="rId46" location="!?project=norgeskart&amp;layers=1002&amp;zoom=13&amp;lat=6757566.58&amp;lon=294220.85&amp;sok=G%C3%A5sbu&amp;markerLat=6757566.584653834&amp;markerLon=294220.8532228425&amp;p=searchOptionsPanel" display="https://norgeskart.no/ - !?project=norgeskart&amp;layers=1002&amp;zoom=13&amp;lat=6757566.58&amp;lon=294220.85&amp;sok=G%C3%A5sbu&amp;markerLat=6757566.584653834&amp;markerLon=294220.8532228425&amp;p=searchOptionsPanel" xr:uid="{8D1A09AA-B86F-4978-9736-B96F3D230A5B}"/>
    <hyperlink ref="G45" r:id="rId47" display="http://www.hedoppbedriftsorientering.no/?tribe_events=lop-16-22" xr:uid="{0876AB07-5274-4D28-B631-FAA22A0E878C}"/>
    <hyperlink ref="H45" r:id="rId48" display="http://www.hedoppbedriftsorientering.no/wp-content/uploads/2022/08/Resultat-30082022.pdf" xr:uid="{77111DED-A2DC-46FA-8D8E-2D81A052CC05}"/>
    <hyperlink ref="E46" r:id="rId49" location="!?project=norgeskart&amp;layers=1002&amp;zoom=14&amp;lat=6748527.95&amp;lon=284477.28&amp;sok=Karlsvognen&amp;markerLat=6748527.951376198&amp;markerLon=284477.28021595627&amp;p=searchOptionsPanel" display="https://norgeskart.no/ - !?project=norgeskart&amp;layers=1002&amp;zoom=14&amp;lat=6748527.95&amp;lon=284477.28&amp;sok=Karlsvognen&amp;markerLat=6748527.951376198&amp;markerLon=284477.28021595627&amp;p=searchOptionsPanel" xr:uid="{250857F7-9D70-4A82-AD9E-99CC173A9EEC}"/>
    <hyperlink ref="G46" r:id="rId50" display="http://www.hedoppbedriftsorientering.no/?tribe_events=lop-17-22" xr:uid="{54832969-9C0A-4E88-B7A5-89E59F111568}"/>
    <hyperlink ref="H46" r:id="rId51" display="http://www.hedoppbedriftsorientering.no/wp-content/uploads/2022/08/Resultater-06092022.pdf" xr:uid="{0FE74F8A-2BC3-441A-9478-FF1E0EB1EE47}"/>
    <hyperlink ref="E47" r:id="rId52" location="!?project=norgeskart&amp;layers=1002&amp;zoom=14&amp;lat=6744742.13&amp;lon=299086.96&amp;sok=f" display="https://norgeskart.no/ - !?project=norgeskart&amp;layers=1002&amp;zoom=14&amp;lat=6744742.13&amp;lon=299086.96&amp;sok=f" xr:uid="{2205E3FC-BE13-4602-8350-C741894E8259}"/>
    <hyperlink ref="G47" r:id="rId53" display="http://www.hedoppbedriftsorientering.no/?tribe_events=lop-18-22" xr:uid="{E6F161AD-74FA-4391-AF48-480CD339E6A0}"/>
    <hyperlink ref="H47" r:id="rId54" display="http://www.hedoppbedriftsorientering.no/wp-content/uploads/2022/09/Resultater-13092022-ny.pdf" xr:uid="{AF40CA08-884F-4CB6-A3FE-D2A6BDC585A9}"/>
    <hyperlink ref="E48" r:id="rId55" location="!?project=norgeskart&amp;layers=1002&amp;zoom=12&amp;lat=6763125.40&amp;lon=248391.88&amp;p=searchOptionsPanel&amp;markerLat=6762273.864526628&amp;markerLon=249613.65457142823&amp;sok=Pullmyra" display="https://norgeskart.no/ - !?project=norgeskart&amp;layers=1002&amp;zoom=12&amp;lat=6763125.40&amp;lon=248391.88&amp;p=searchOptionsPanel&amp;markerLat=6762273.864526628&amp;markerLon=249613.65457142823&amp;sok=Pullmyra" xr:uid="{1906F1F9-2B4C-46A2-9DE9-19A089EDA51C}"/>
    <hyperlink ref="G48" r:id="rId56" display="http://www.hedoppbedriftsorientering.no/?tribe_events=lop-19-22" xr:uid="{45DB444A-3DBF-40CA-8663-6C4E5CFD000D}"/>
    <hyperlink ref="H48" r:id="rId57" display="http://www.hedoppbedriftsorientering.no/wp-content/uploads/2022/09/Resultater-20092022.pdf" xr:uid="{9006EF22-A639-4233-9AEF-3B2075543CA9}"/>
    <hyperlink ref="E49" r:id="rId58" location="!?project=norgeskart&amp;layers=1002&amp;zoom=16&amp;lat=6755881.69&amp;lon=279463.40&amp;sok=Strandvegen&amp;markerLat=6755881.686371934&amp;markerLon=279463.39900656196&amp;p=searchOptionsPanel" display="https://norgeskart.no/ - !?project=norgeskart&amp;layers=1002&amp;zoom=16&amp;lat=6755881.69&amp;lon=279463.40&amp;sok=Strandvegen&amp;markerLat=6755881.686371934&amp;markerLon=279463.39900656196&amp;p=searchOptionsPanel" xr:uid="{BE20B6BB-D220-4762-8888-BA841C5E663E}"/>
    <hyperlink ref="G49" r:id="rId59" display="http://www.hedoppbedriftsorientering.no/?tribe_events=lop-19-22-2" xr:uid="{527D19F5-690F-4700-BAE3-285D62F9F67B}"/>
    <hyperlink ref="H49" r:id="rId60" display="http://www.hedoppbedriftsorientering.no/wp-content/uploads/2022/09/Resultater-27092022-revidert.pdf" xr:uid="{CB347417-E5C2-461E-B36C-309850926D3A}"/>
  </hyperlinks>
  <pageMargins left="0.51181102362204722" right="0" top="0" bottom="0" header="0.31496062992125984" footer="0.31496062992125984"/>
  <pageSetup paperSize="9" scale="95" orientation="landscape" horizontalDpi="4294967293" r:id="rId61"/>
  <drawing r:id="rId6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Ark1</vt:lpstr>
      <vt:lpstr>'Ark1'!Utskriftsområde</vt:lpstr>
      <vt:lpstr>'Ark1'!Utskriftstitler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Knut</dc:creator>
  <cp:lastModifiedBy>Bruker</cp:lastModifiedBy>
  <cp:lastPrinted>2022-11-21T14:52:39Z</cp:lastPrinted>
  <dcterms:created xsi:type="dcterms:W3CDTF">2018-09-20T14:57:42Z</dcterms:created>
  <dcterms:modified xsi:type="dcterms:W3CDTF">2022-11-21T14:54:54Z</dcterms:modified>
</cp:coreProperties>
</file>